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판정기준" sheetId="2" state="visible" r:id="rId2"/>
    <sheet xmlns:r="http://schemas.openxmlformats.org/officeDocument/2006/relationships" name="달성률계산" sheetId="3" state="visible" r:id="rId3"/>
    <sheet xmlns:r="http://schemas.openxmlformats.org/officeDocument/2006/relationships" name="월별추이" sheetId="4" state="visible" r:id="rId4"/>
    <sheet xmlns:r="http://schemas.openxmlformats.org/officeDocument/2006/relationships" name="개선조치추적" sheetId="5" state="visible" r:id="rId5"/>
  </sheets>
  <definedNames>
    <definedName name="_xlnm._FilterDatabase" localSheetId="0" hidden="1">'사용안내'!$A$3:$D$11</definedName>
    <definedName name="_xlnm._FilterDatabase" localSheetId="1" hidden="1">'판정기준'!$A$3:$D$15</definedName>
    <definedName name="_xlnm._FilterDatabase" localSheetId="2" hidden="1">'달성률계산'!$A$3:$J$15</definedName>
    <definedName name="_xlnm._FilterDatabase" localSheetId="3" hidden="1">'월별추이'!$A$3:$I$27</definedName>
    <definedName name="_xlnm._FilterDatabase" localSheetId="4" hidden="1">'개선조치추적'!$A$3:$K$23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1" fillId="4" borderId="1" applyAlignment="1" pivotButton="0" quotePrefix="0" xfId="0">
      <alignment vertical="top" wrapText="1"/>
    </xf>
    <xf numFmtId="164" fontId="1" fillId="3" borderId="1" applyAlignment="1" pivotButton="0" quotePrefix="0" xfId="0">
      <alignment vertical="top" wrapText="1"/>
    </xf>
    <xf numFmtId="2" fontId="1" fillId="3" borderId="1" applyAlignment="1" pivotButton="0" quotePrefix="0" xfId="0">
      <alignment vertical="top" wrapText="1"/>
    </xf>
    <xf numFmtId="164" fontId="1" fillId="0" borderId="1" applyAlignment="1" pivotButton="0" quotePrefix="0" xfId="0">
      <alignment vertical="top" wrapText="1"/>
    </xf>
    <xf numFmtId="2" fontId="1" fillId="0" borderId="1" applyAlignment="1" pivotButton="0" quotePrefix="0" xfId="0">
      <alignment vertical="top" wrapText="1"/>
    </xf>
    <xf numFmtId="1" fontId="1" fillId="3" borderId="1" applyAlignment="1" pivotButton="0" quotePrefix="0" xfId="0">
      <alignment vertical="top" wrapText="1"/>
    </xf>
    <xf numFmtId="165" fontId="1" fillId="3" borderId="1" applyAlignment="1" pivotButton="0" quotePrefix="0" xfId="0">
      <alignment vertical="top" wrapText="1"/>
    </xf>
    <xf numFmtId="165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KPI 달성률·추세 계산기(상향·하향 지표, 가중평균, 신호등 판정)</t>
        </is>
      </c>
      <c r="B1" s="5" t="n"/>
      <c r="C1" s="5" t="n"/>
      <c r="D1" s="6" t="n"/>
    </row>
    <row r="2">
      <c r="A2" s="2" t="inlineStr">
        <is>
          <t>상향 지표와 하향 지표를 구분해 달성률을 계산하고, 가중평균 종합 달성률과 신호등 판정, 월별 추세, 미달 KPI 개선조치까지 관리하는 계산 템플릿입니다. 6개 KPI 작성 예시가 채워져 있습니다.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지표유형(상향·하향)을 반드시 지정하십시오. 하향 지표에 상향 산식을 쓰면 실적이 나쁠수록 달성률이 높아집니다.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가중치는 고객·법규 영향이 큰 지표에 높게 배분하고 합계가 100%가 되도록 조정하십시오.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달성률은 상한 200%로 절단됩니다. 초과 달성 지표가 종합 달성률을 왜곡하지 않도록 하기 위한 기본값이며 수식에서 변경할 수 있습니다.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신호등 기준(달성 100%, 주의 90%)은 조직 수준에 맞게 수식의 1과 0.9를 조정하십시오.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  <row r="11">
      <c r="A11" s="2" t="inlineStr">
        <is>
          <t>편집 포인트 5</t>
        </is>
      </c>
      <c r="B11" s="2" t="inlineStr">
        <is>
          <t>미달 판정이 2회 이상 반복되면 개선조치추적 시트에 등록하고 경영검토에서 자원배분을 검토하십시오.</t>
        </is>
      </c>
      <c r="C11" s="2" t="inlineStr">
        <is>
          <t>필요 시 isodocu.com 맞춤 문서팩으로 확장</t>
        </is>
      </c>
      <c r="D11" s="2" t="inlineStr">
        <is>
          <t>표준 요구사항 및 법규 최신성 확인</t>
        </is>
      </c>
    </row>
  </sheetData>
  <autoFilter ref="A3:D11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5" customWidth="1" min="2" max="2"/>
    <col width="40" customWidth="1" min="3" max="3"/>
    <col width="44" customWidth="1" min="4" max="4"/>
  </cols>
  <sheetData>
    <row r="1">
      <c r="A1" s="1" t="inlineStr">
        <is>
          <t>달성률 산식·신호등·가중평균 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항목</t>
        </is>
      </c>
      <c r="C3" s="3" t="inlineStr">
        <is>
          <t>기준·산식</t>
        </is>
      </c>
      <c r="D3" s="3" t="inlineStr">
        <is>
          <t>설명·주의사항</t>
        </is>
      </c>
    </row>
    <row r="4">
      <c r="A4" s="4" t="inlineStr">
        <is>
          <t>지표유형</t>
        </is>
      </c>
      <c r="B4" s="4" t="inlineStr">
        <is>
          <t>상향 지표</t>
        </is>
      </c>
      <c r="C4" s="4" t="inlineStr">
        <is>
          <t>높을수록 좋은 지표(합격률, 납기준수율, 가동률, 이수율 등)</t>
        </is>
      </c>
      <c r="D4" s="4" t="inlineStr">
        <is>
          <t>달성률 = 실적값 ÷ 목표값</t>
        </is>
      </c>
    </row>
    <row r="5">
      <c r="A5" s="2" t="inlineStr">
        <is>
          <t>지표유형</t>
        </is>
      </c>
      <c r="B5" s="2" t="inlineStr">
        <is>
          <t>하향 지표</t>
        </is>
      </c>
      <c r="C5" s="2" t="inlineStr">
        <is>
          <t>낮을수록 좋은 지표(불량률, 불만건수, 재해건수, 클레임비용 등)</t>
        </is>
      </c>
      <c r="D5" s="2" t="inlineStr">
        <is>
          <t>달성률 = 목표값 ÷ 실적값. 상향 산식을 그대로 쓰면 실적이 나쁠수록 달성률이 높아지는 오류가 발생</t>
        </is>
      </c>
    </row>
    <row r="6">
      <c r="A6" s="4" t="inlineStr">
        <is>
          <t>산식 예외</t>
        </is>
      </c>
      <c r="B6" s="4" t="inlineStr">
        <is>
          <t>하향 지표 실적 0</t>
        </is>
      </c>
      <c r="C6" s="4" t="inlineStr">
        <is>
          <t>실적이 0이면 나눗셈이 불가하므로 상한 200%로 처리</t>
        </is>
      </c>
      <c r="D6" s="4" t="inlineStr">
        <is>
          <t>0건·0PPM이 실제로 가능한 지표인지 먼저 확인</t>
        </is>
      </c>
    </row>
    <row r="7">
      <c r="A7" s="2" t="inlineStr">
        <is>
          <t>산식 예외</t>
        </is>
      </c>
      <c r="B7" s="2" t="inlineStr">
        <is>
          <t>기준선 방식</t>
        </is>
      </c>
      <c r="C7" s="2" t="inlineStr">
        <is>
          <t>달성률 = (기준선 - 실적) ÷ (기준선 - 목표) × 100</t>
        </is>
      </c>
      <c r="D7" s="2" t="inlineStr">
        <is>
          <t>개선 폭 자체를 평가하려면 이 방식을 쓰고, 수식을 직접 교체해 사용</t>
        </is>
      </c>
    </row>
    <row r="8">
      <c r="A8" s="4" t="inlineStr">
        <is>
          <t>상한 규칙</t>
        </is>
      </c>
      <c r="B8" s="4" t="inlineStr">
        <is>
          <t>달성률 상한 200%</t>
        </is>
      </c>
      <c r="C8" s="4" t="inlineStr">
        <is>
          <t>초과 달성 지표가 가중평균을 왜곡하지 않도록 200%에서 절단</t>
        </is>
      </c>
      <c r="D8" s="4" t="inlineStr">
        <is>
          <t>상한을 쓰지 않으려면 수식의 MIN(...,2)를 제거</t>
        </is>
      </c>
    </row>
    <row r="9">
      <c r="A9" s="2" t="inlineStr">
        <is>
          <t>신호등</t>
        </is>
      </c>
      <c r="B9" s="2" t="inlineStr">
        <is>
          <t>달성(녹색)</t>
        </is>
      </c>
      <c r="C9" s="2" t="inlineStr">
        <is>
          <t>달성률 100% 이상</t>
        </is>
      </c>
      <c r="D9" s="2" t="inlineStr">
        <is>
          <t>유지 활동 중심, 필요 시 목표 상향 검토</t>
        </is>
      </c>
    </row>
    <row r="10">
      <c r="A10" s="4" t="inlineStr">
        <is>
          <t>신호등</t>
        </is>
      </c>
      <c r="B10" s="4" t="inlineStr">
        <is>
          <t>주의(황색)</t>
        </is>
      </c>
      <c r="C10" s="4" t="inlineStr">
        <is>
          <t>달성률 90% 이상 100% 미만</t>
        </is>
      </c>
      <c r="D10" s="4" t="inlineStr">
        <is>
          <t>원인 확인과 잔여기간 만회계획 수립</t>
        </is>
      </c>
    </row>
    <row r="11">
      <c r="A11" s="2" t="inlineStr">
        <is>
          <t>신호등</t>
        </is>
      </c>
      <c r="B11" s="2" t="inlineStr">
        <is>
          <t>미달(적색)</t>
        </is>
      </c>
      <c r="C11" s="2" t="inlineStr">
        <is>
          <t>달성률 90% 미만</t>
        </is>
      </c>
      <c r="D11" s="2" t="inlineStr">
        <is>
          <t>원인분석과 시정·개선 조치 필수, 경영검토 보고 대상</t>
        </is>
      </c>
    </row>
    <row r="12">
      <c r="A12" s="4" t="inlineStr">
        <is>
          <t>가중평균</t>
        </is>
      </c>
      <c r="B12" s="4" t="inlineStr">
        <is>
          <t>종합 달성률</t>
        </is>
      </c>
      <c r="C12" s="4" t="inlineStr">
        <is>
          <t>종합 달성률 = Σ(지표별 달성률 × 가중치) ÷ Σ(가중치)</t>
        </is>
      </c>
      <c r="D12" s="4" t="inlineStr">
        <is>
          <t>가중치 합계는 100%가 되도록 관리</t>
        </is>
      </c>
    </row>
    <row r="13">
      <c r="A13" s="2" t="inlineStr">
        <is>
          <t>가중평균</t>
        </is>
      </c>
      <c r="B13" s="2" t="inlineStr">
        <is>
          <t>가중치 설정</t>
        </is>
      </c>
      <c r="C13" s="2" t="inlineStr">
        <is>
          <t>고객·법규 영향이 큰 지표에 높은 가중치를 부여</t>
        </is>
      </c>
      <c r="D13" s="2" t="inlineStr">
        <is>
          <t>가중치 변경 이력은 경영검토에서 승인·기록</t>
        </is>
      </c>
    </row>
    <row r="14">
      <c r="A14" s="4" t="inlineStr">
        <is>
          <t>추세</t>
        </is>
      </c>
      <c r="B14" s="4" t="inlineStr">
        <is>
          <t>개선/유지/악화</t>
        </is>
      </c>
      <c r="C14" s="4" t="inlineStr">
        <is>
          <t>전월 대비 달성률 증감(%p)으로 판정</t>
        </is>
      </c>
      <c r="D14" s="4" t="inlineStr">
        <is>
          <t>지표유형과 무관하게 달성률 기준으로 비교하므로 하향 지표도 동일하게 판단</t>
        </is>
      </c>
    </row>
    <row r="15">
      <c r="A15" s="2" t="inlineStr">
        <is>
          <t>활용 원칙</t>
        </is>
      </c>
      <c r="B15" s="2" t="inlineStr">
        <is>
          <t>단일 시점 금지</t>
        </is>
      </c>
      <c r="C15" s="2" t="inlineStr">
        <is>
          <t>1회 수치가 아니라 최소 3개월 이상 추세로 판단</t>
        </is>
      </c>
      <c r="D15" s="2" t="inlineStr">
        <is>
          <t>미달이 2회 연속이면 개선조치추적 시트에 등록</t>
        </is>
      </c>
    </row>
  </sheetData>
  <autoFilter ref="A3:D15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6" customWidth="1" min="2" max="2"/>
    <col width="10" customWidth="1" min="3" max="3"/>
    <col width="16" customWidth="1" min="4" max="4"/>
    <col width="10" customWidth="1" min="5" max="5"/>
    <col width="10" customWidth="1" min="6" max="6"/>
    <col width="44" customWidth="1" min="7" max="7"/>
    <col width="44" customWidth="1" min="8" max="8"/>
    <col width="37" customWidth="1" min="9" max="9"/>
    <col width="36" customWidth="1" min="10" max="10"/>
  </cols>
  <sheetData>
    <row r="1">
      <c r="A1" s="1" t="inlineStr">
        <is>
          <t>KPI별 달성률과 가중평균 종합 달성률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6" t="n"/>
    </row>
    <row r="2">
      <c r="A2" s="2" t="inlineStr">
        <is>
          <t>노란색 입력영역(지표유형·가중치·목표값·실적값)을 채우면 달성률, 신호등, 가중기여도와 종합 달성률이 자동 계산됩니다.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6" t="n"/>
    </row>
    <row r="3">
      <c r="A3" s="3" t="inlineStr">
        <is>
          <t>KPI ID</t>
        </is>
      </c>
      <c r="B3" s="3" t="inlineStr">
        <is>
          <t>KPI명</t>
        </is>
      </c>
      <c r="C3" s="3" t="inlineStr">
        <is>
          <t>지표유형</t>
        </is>
      </c>
      <c r="D3" s="3" t="inlineStr">
        <is>
          <t>가중치(%)</t>
        </is>
      </c>
      <c r="E3" s="3" t="inlineStr">
        <is>
          <t>목표값</t>
        </is>
      </c>
      <c r="F3" s="3" t="inlineStr">
        <is>
          <t>실적값</t>
        </is>
      </c>
      <c r="G3" s="3" t="inlineStr">
        <is>
          <t>달성률</t>
        </is>
      </c>
      <c r="H3" s="3" t="inlineStr">
        <is>
          <t>신호등</t>
        </is>
      </c>
      <c r="I3" s="3" t="inlineStr">
        <is>
          <t>가중기여도</t>
        </is>
      </c>
      <c r="J3" s="3" t="inlineStr">
        <is>
          <t>담당·데이터출처</t>
        </is>
      </c>
    </row>
    <row r="4">
      <c r="A4" s="4" t="inlineStr">
        <is>
          <t>KPI-01</t>
        </is>
      </c>
      <c r="B4" s="4" t="inlineStr">
        <is>
          <t>계약검토 완료율</t>
        </is>
      </c>
      <c r="C4" s="7" t="inlineStr">
        <is>
          <t>상향</t>
        </is>
      </c>
      <c r="D4" s="7" t="n">
        <v>10</v>
      </c>
      <c r="E4" s="7" t="n">
        <v>100</v>
      </c>
      <c r="F4" s="7" t="n">
        <v>99.3</v>
      </c>
      <c r="G4" s="8">
        <f>IF(OR(E4="",F4=""),"",IF(C4="하향",IF(F4=0,2,MIN(E4/F4,2)),IF(E4=0,"",MIN(F4/E4,2))))</f>
        <v/>
      </c>
      <c r="H4" s="4">
        <f>IF(G4="","",IF(G4&gt;=1,"달성",IF(G4&gt;=0.9,"주의","미달")))</f>
        <v/>
      </c>
      <c r="I4" s="9">
        <f>IF(OR(G4="",D4=""),"",G4*D4)</f>
        <v/>
      </c>
      <c r="J4" s="4" t="inlineStr">
        <is>
          <t>영업 / 월간 계약검토 관리대장</t>
        </is>
      </c>
    </row>
    <row r="5">
      <c r="A5" s="2" t="inlineStr">
        <is>
          <t>KPI-02</t>
        </is>
      </c>
      <c r="B5" s="2" t="inlineStr">
        <is>
          <t>공급업체 적기납품율</t>
        </is>
      </c>
      <c r="C5" s="7" t="inlineStr">
        <is>
          <t>상향</t>
        </is>
      </c>
      <c r="D5" s="7" t="n">
        <v>15</v>
      </c>
      <c r="E5" s="7" t="n">
        <v>95</v>
      </c>
      <c r="F5" s="7" t="n">
        <v>94.59999999999999</v>
      </c>
      <c r="G5" s="10">
        <f>IF(OR(E5="",F5=""),"",IF(C5="하향",IF(F5=0,2,MIN(E5/F5,2)),IF(E5=0,"",MIN(F5/E5,2))))</f>
        <v/>
      </c>
      <c r="H5" s="2">
        <f>IF(G5="","",IF(G5&gt;=1,"달성",IF(G5&gt;=0.9,"주의","미달")))</f>
        <v/>
      </c>
      <c r="I5" s="11">
        <f>IF(OR(G5="",D5=""),"",G5*D5)</f>
        <v/>
      </c>
      <c r="J5" s="2" t="inlineStr">
        <is>
          <t>구매 / 발주-입고 실적</t>
        </is>
      </c>
    </row>
    <row r="6">
      <c r="A6" s="4" t="inlineStr">
        <is>
          <t>KPI-03</t>
        </is>
      </c>
      <c r="B6" s="4" t="inlineStr">
        <is>
          <t>공정불량률(PPM)</t>
        </is>
      </c>
      <c r="C6" s="7" t="inlineStr">
        <is>
          <t>하향</t>
        </is>
      </c>
      <c r="D6" s="7" t="n">
        <v>25</v>
      </c>
      <c r="E6" s="7" t="n">
        <v>500</v>
      </c>
      <c r="F6" s="7" t="n">
        <v>587</v>
      </c>
      <c r="G6" s="8">
        <f>IF(OR(E6="",F6=""),"",IF(C6="하향",IF(F6=0,2,MIN(E6/F6,2)),IF(E6=0,"",MIN(F6/E6,2))))</f>
        <v/>
      </c>
      <c r="H6" s="4">
        <f>IF(G6="","",IF(G6&gt;=1,"달성",IF(G6&gt;=0.9,"주의","미달")))</f>
        <v/>
      </c>
      <c r="I6" s="9">
        <f>IF(OR(G6="",D6=""),"",G6*D6)</f>
        <v/>
      </c>
      <c r="J6" s="4" t="inlineStr">
        <is>
          <t>생산 / 검사기록</t>
        </is>
      </c>
    </row>
    <row r="7">
      <c r="A7" s="2" t="inlineStr">
        <is>
          <t>KPI-04</t>
        </is>
      </c>
      <c r="B7" s="2" t="inlineStr">
        <is>
          <t>출하검사 합격률</t>
        </is>
      </c>
      <c r="C7" s="7" t="inlineStr">
        <is>
          <t>상향</t>
        </is>
      </c>
      <c r="D7" s="7" t="n">
        <v>20</v>
      </c>
      <c r="E7" s="7" t="n">
        <v>99</v>
      </c>
      <c r="F7" s="7" t="n">
        <v>99</v>
      </c>
      <c r="G7" s="10">
        <f>IF(OR(E7="",F7=""),"",IF(C7="하향",IF(F7=0,2,MIN(E7/F7,2)),IF(E7=0,"",MIN(F7/E7,2))))</f>
        <v/>
      </c>
      <c r="H7" s="2">
        <f>IF(G7="","",IF(G7&gt;=1,"달성",IF(G7&gt;=0.9,"주의","미달")))</f>
        <v/>
      </c>
      <c r="I7" s="11">
        <f>IF(OR(G7="",D7=""),"",G7*D7)</f>
        <v/>
      </c>
      <c r="J7" s="2" t="inlineStr">
        <is>
          <t>품질 / 검사성적서</t>
        </is>
      </c>
    </row>
    <row r="8">
      <c r="A8" s="4" t="inlineStr">
        <is>
          <t>KPI-05</t>
        </is>
      </c>
      <c r="B8" s="4" t="inlineStr">
        <is>
          <t>납기준수율</t>
        </is>
      </c>
      <c r="C8" s="7" t="inlineStr">
        <is>
          <t>상향</t>
        </is>
      </c>
      <c r="D8" s="7" t="n">
        <v>20</v>
      </c>
      <c r="E8" s="7" t="n">
        <v>95</v>
      </c>
      <c r="F8" s="7" t="n">
        <v>94.59999999999999</v>
      </c>
      <c r="G8" s="8">
        <f>IF(OR(E8="",F8=""),"",IF(C8="하향",IF(F8=0,2,MIN(E8/F8,2)),IF(E8=0,"",MIN(F8/E8,2))))</f>
        <v/>
      </c>
      <c r="H8" s="4">
        <f>IF(G8="","",IF(G8&gt;=1,"달성",IF(G8&gt;=0.9,"주의","미달")))</f>
        <v/>
      </c>
      <c r="I8" s="9">
        <f>IF(OR(G8="",D8=""),"",G8*D8)</f>
        <v/>
      </c>
      <c r="J8" s="4" t="inlineStr">
        <is>
          <t>물류 / 출하관리대장</t>
        </is>
      </c>
    </row>
    <row r="9">
      <c r="A9" s="2" t="inlineStr">
        <is>
          <t>KPI-06</t>
        </is>
      </c>
      <c r="B9" s="2" t="inlineStr">
        <is>
          <t>고객불만 건수(월평균)</t>
        </is>
      </c>
      <c r="C9" s="7" t="inlineStr">
        <is>
          <t>하향</t>
        </is>
      </c>
      <c r="D9" s="7" t="n">
        <v>10</v>
      </c>
      <c r="E9" s="7" t="n">
        <v>2</v>
      </c>
      <c r="F9" s="7" t="n">
        <v>2.2</v>
      </c>
      <c r="G9" s="10">
        <f>IF(OR(E9="",F9=""),"",IF(C9="하향",IF(F9=0,2,MIN(E9/F9,2)),IF(E9=0,"",MIN(F9/E9,2))))</f>
        <v/>
      </c>
      <c r="H9" s="2">
        <f>IF(G9="","",IF(G9&gt;=1,"달성",IF(G9&gt;=0.9,"주의","미달")))</f>
        <v/>
      </c>
      <c r="I9" s="11">
        <f>IF(OR(G9="",D9=""),"",G9*D9)</f>
        <v/>
      </c>
      <c r="J9" s="2" t="inlineStr">
        <is>
          <t>품질 / VOC 관리대장</t>
        </is>
      </c>
    </row>
    <row r="10">
      <c r="A10" s="4" t="inlineStr">
        <is>
          <t>KPI-07</t>
        </is>
      </c>
      <c r="B10" s="4" t="inlineStr"/>
      <c r="C10" s="7" t="inlineStr"/>
      <c r="D10" s="7" t="inlineStr"/>
      <c r="E10" s="7" t="inlineStr"/>
      <c r="F10" s="7" t="inlineStr"/>
      <c r="G10" s="8">
        <f>IF(OR(E10="",F10=""),"",IF(C10="하향",IF(F10=0,2,MIN(E10/F10,2)),IF(E10=0,"",MIN(F10/E10,2))))</f>
        <v/>
      </c>
      <c r="H10" s="4">
        <f>IF(G10="","",IF(G10&gt;=1,"달성",IF(G10&gt;=0.9,"주의","미달")))</f>
        <v/>
      </c>
      <c r="I10" s="9">
        <f>IF(OR(G10="",D10=""),"",G10*D10)</f>
        <v/>
      </c>
      <c r="J10" s="4" t="inlineStr"/>
    </row>
    <row r="11">
      <c r="A11" s="2" t="inlineStr">
        <is>
          <t>KPI-08</t>
        </is>
      </c>
      <c r="B11" s="2" t="inlineStr"/>
      <c r="C11" s="7" t="inlineStr"/>
      <c r="D11" s="7" t="inlineStr"/>
      <c r="E11" s="7" t="inlineStr"/>
      <c r="F11" s="7" t="inlineStr"/>
      <c r="G11" s="10">
        <f>IF(OR(E11="",F11=""),"",IF(C11="하향",IF(F11=0,2,MIN(E11/F11,2)),IF(E11=0,"",MIN(F11/E11,2))))</f>
        <v/>
      </c>
      <c r="H11" s="2">
        <f>IF(G11="","",IF(G11&gt;=1,"달성",IF(G11&gt;=0.9,"주의","미달")))</f>
        <v/>
      </c>
      <c r="I11" s="11">
        <f>IF(OR(G11="",D11=""),"",G11*D11)</f>
        <v/>
      </c>
      <c r="J11" s="2" t="inlineStr"/>
    </row>
    <row r="12">
      <c r="A12" s="4" t="inlineStr">
        <is>
          <t>KPI-09</t>
        </is>
      </c>
      <c r="B12" s="4" t="inlineStr"/>
      <c r="C12" s="7" t="inlineStr"/>
      <c r="D12" s="7" t="inlineStr"/>
      <c r="E12" s="7" t="inlineStr"/>
      <c r="F12" s="7" t="inlineStr"/>
      <c r="G12" s="8">
        <f>IF(OR(E12="",F12=""),"",IF(C12="하향",IF(F12=0,2,MIN(E12/F12,2)),IF(E12=0,"",MIN(F12/E12,2))))</f>
        <v/>
      </c>
      <c r="H12" s="4">
        <f>IF(G12="","",IF(G12&gt;=1,"달성",IF(G12&gt;=0.9,"주의","미달")))</f>
        <v/>
      </c>
      <c r="I12" s="9">
        <f>IF(OR(G12="",D12=""),"",G12*D12)</f>
        <v/>
      </c>
      <c r="J12" s="4" t="inlineStr"/>
    </row>
    <row r="13">
      <c r="A13" s="2" t="inlineStr">
        <is>
          <t>KPI-10</t>
        </is>
      </c>
      <c r="B13" s="2" t="inlineStr"/>
      <c r="C13" s="7" t="inlineStr"/>
      <c r="D13" s="7" t="inlineStr"/>
      <c r="E13" s="7" t="inlineStr"/>
      <c r="F13" s="7" t="inlineStr"/>
      <c r="G13" s="10">
        <f>IF(OR(E13="",F13=""),"",IF(C13="하향",IF(F13=0,2,MIN(E13/F13,2)),IF(E13=0,"",MIN(F13/E13,2))))</f>
        <v/>
      </c>
      <c r="H13" s="2">
        <f>IF(G13="","",IF(G13&gt;=1,"달성",IF(G13&gt;=0.9,"주의","미달")))</f>
        <v/>
      </c>
      <c r="I13" s="11">
        <f>IF(OR(G13="",D13=""),"",G13*D13)</f>
        <v/>
      </c>
      <c r="J13" s="2" t="inlineStr"/>
    </row>
    <row r="14">
      <c r="A14" s="4" t="inlineStr"/>
      <c r="B14" s="4" t="inlineStr">
        <is>
          <t>가중치 합계</t>
        </is>
      </c>
      <c r="C14" s="4" t="inlineStr"/>
      <c r="D14" s="12">
        <f>SUM(D4:D13)</f>
        <v/>
      </c>
      <c r="E14" s="4" t="inlineStr"/>
      <c r="F14" s="4" t="inlineStr"/>
      <c r="G14" s="4" t="inlineStr"/>
      <c r="H14" s="4" t="inlineStr"/>
      <c r="I14" s="4" t="inlineStr"/>
      <c r="J14" s="4" t="inlineStr">
        <is>
          <t>가중치 합계는 100%가 되어야 종합 달성률이 정확합니다.</t>
        </is>
      </c>
    </row>
    <row r="15">
      <c r="A15" s="2" t="inlineStr"/>
      <c r="B15" s="2" t="inlineStr">
        <is>
          <t>종합 달성률(가중평균)</t>
        </is>
      </c>
      <c r="C15" s="2" t="inlineStr"/>
      <c r="D15" s="2" t="inlineStr"/>
      <c r="E15" s="2" t="inlineStr"/>
      <c r="F15" s="2" t="inlineStr"/>
      <c r="G15" s="10">
        <f>IFERROR(SUM(I4:I13)/SUM(D4:D13),"")</f>
        <v/>
      </c>
      <c r="H15" s="2">
        <f>IF(G15="","",IF(G15&gt;=1,"달성",IF(G15&gt;=0.9,"주의","미달")))</f>
        <v/>
      </c>
      <c r="I15" s="2" t="inlineStr"/>
      <c r="J15" s="2" t="inlineStr">
        <is>
          <t>달성률 상한 200% 적용 후 가중평균한 값입니다.</t>
        </is>
      </c>
    </row>
  </sheetData>
  <autoFilter ref="A3:J15"/>
  <mergeCells count="2">
    <mergeCell ref="A1:J1"/>
    <mergeCell ref="A2:J2"/>
  </mergeCells>
  <dataValidations count="1">
    <dataValidation sqref="C4:C13" showDropDown="0" showInputMessage="0" showErrorMessage="0" allowBlank="1" type="list">
      <formula1>"상향,하향"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4" customWidth="1" min="2" max="2"/>
    <col width="10" customWidth="1" min="3" max="3"/>
    <col width="10" customWidth="1" min="4" max="4"/>
    <col width="10" customWidth="1" min="5" max="5"/>
    <col width="44" customWidth="1" min="6" max="6"/>
    <col width="44" customWidth="1" min="7" max="7"/>
    <col width="43" customWidth="1" min="8" max="8"/>
    <col width="44" customWidth="1" min="9" max="9"/>
  </cols>
  <sheetData>
    <row r="1">
      <c r="A1" s="1" t="inlineStr">
        <is>
          <t>KPI 월별 달성률 추세</t>
        </is>
      </c>
      <c r="B1" s="5" t="n"/>
      <c r="C1" s="5" t="n"/>
      <c r="D1" s="5" t="n"/>
      <c r="E1" s="5" t="n"/>
      <c r="F1" s="5" t="n"/>
      <c r="G1" s="5" t="n"/>
      <c r="H1" s="5" t="n"/>
      <c r="I1" s="6" t="n"/>
    </row>
    <row r="2">
      <c r="A2" s="2" t="inlineStr">
        <is>
          <t>위 12개월(공정불량률)은 작성 예시입니다. 아래 빈 행에 다른 KPI를 추가하거나 시트를 복사해 KPI별로 관리하십시오.</t>
        </is>
      </c>
      <c r="B2" s="5" t="n"/>
      <c r="C2" s="5" t="n"/>
      <c r="D2" s="5" t="n"/>
      <c r="E2" s="5" t="n"/>
      <c r="F2" s="5" t="n"/>
      <c r="G2" s="5" t="n"/>
      <c r="H2" s="5" t="n"/>
      <c r="I2" s="6" t="n"/>
    </row>
    <row r="3">
      <c r="A3" s="3" t="inlineStr">
        <is>
          <t>월</t>
        </is>
      </c>
      <c r="B3" s="3" t="inlineStr">
        <is>
          <t>KPI명</t>
        </is>
      </c>
      <c r="C3" s="3" t="inlineStr">
        <is>
          <t>지표유형</t>
        </is>
      </c>
      <c r="D3" s="3" t="inlineStr">
        <is>
          <t>목표값</t>
        </is>
      </c>
      <c r="E3" s="3" t="inlineStr">
        <is>
          <t>실적값</t>
        </is>
      </c>
      <c r="F3" s="3" t="inlineStr">
        <is>
          <t>달성률</t>
        </is>
      </c>
      <c r="G3" s="3" t="inlineStr">
        <is>
          <t>신호등</t>
        </is>
      </c>
      <c r="H3" s="3" t="inlineStr">
        <is>
          <t>전월대비 달성률 증감(%p)</t>
        </is>
      </c>
      <c r="I3" s="3" t="inlineStr">
        <is>
          <t>추세</t>
        </is>
      </c>
    </row>
    <row r="4">
      <c r="A4" s="4" t="inlineStr">
        <is>
          <t>20XX-01</t>
        </is>
      </c>
      <c r="B4" s="4" t="inlineStr">
        <is>
          <t>공정불량률(PPM)</t>
        </is>
      </c>
      <c r="C4" s="7" t="inlineStr">
        <is>
          <t>하향</t>
        </is>
      </c>
      <c r="D4" s="7" t="n">
        <v>500</v>
      </c>
      <c r="E4" s="7" t="n">
        <v>820</v>
      </c>
      <c r="F4" s="8">
        <f>IF(OR(D4="",E4=""),"",IF(C4="하향",IF(E4=0,2,MIN(D4/E4,2)),IF(D4=0,"",MIN(E4/D4,2))))</f>
        <v/>
      </c>
      <c r="G4" s="4">
        <f>IF(F4="","",IF(F4&gt;=1,"달성",IF(F4&gt;=0.9,"주의","미달")))</f>
        <v/>
      </c>
      <c r="H4" s="13" t="inlineStr"/>
      <c r="I4" s="4">
        <f>IF(H4="","",IF(H4&gt;0,"개선",IF(H4&lt;0,"악화","유지")))</f>
        <v/>
      </c>
    </row>
    <row r="5">
      <c r="A5" s="2" t="inlineStr">
        <is>
          <t>20XX-02</t>
        </is>
      </c>
      <c r="B5" s="2" t="inlineStr">
        <is>
          <t>공정불량률(PPM)</t>
        </is>
      </c>
      <c r="C5" s="7" t="inlineStr">
        <is>
          <t>하향</t>
        </is>
      </c>
      <c r="D5" s="7" t="n">
        <v>500</v>
      </c>
      <c r="E5" s="7" t="n">
        <v>760</v>
      </c>
      <c r="F5" s="10">
        <f>IF(OR(D5="",E5=""),"",IF(C5="하향",IF(E5=0,2,MIN(D5/E5,2)),IF(D5=0,"",MIN(E5/D5,2))))</f>
        <v/>
      </c>
      <c r="G5" s="2">
        <f>IF(F5="","",IF(F5&gt;=1,"달성",IF(F5&gt;=0.9,"주의","미달")))</f>
        <v/>
      </c>
      <c r="H5" s="14">
        <f>IF(OR(F5="",F4=""),"",(F5-F4)*100)</f>
        <v/>
      </c>
      <c r="I5" s="2">
        <f>IF(H5="","",IF(H5&gt;0,"개선",IF(H5&lt;0,"악화","유지")))</f>
        <v/>
      </c>
    </row>
    <row r="6">
      <c r="A6" s="4" t="inlineStr">
        <is>
          <t>20XX-03</t>
        </is>
      </c>
      <c r="B6" s="4" t="inlineStr">
        <is>
          <t>공정불량률(PPM)</t>
        </is>
      </c>
      <c r="C6" s="7" t="inlineStr">
        <is>
          <t>하향</t>
        </is>
      </c>
      <c r="D6" s="7" t="n">
        <v>500</v>
      </c>
      <c r="E6" s="7" t="n">
        <v>700</v>
      </c>
      <c r="F6" s="8">
        <f>IF(OR(D6="",E6=""),"",IF(C6="하향",IF(E6=0,2,MIN(D6/E6,2)),IF(D6=0,"",MIN(E6/D6,2))))</f>
        <v/>
      </c>
      <c r="G6" s="4">
        <f>IF(F6="","",IF(F6&gt;=1,"달성",IF(F6&gt;=0.9,"주의","미달")))</f>
        <v/>
      </c>
      <c r="H6" s="13">
        <f>IF(OR(F6="",F5=""),"",(F6-F5)*100)</f>
        <v/>
      </c>
      <c r="I6" s="4">
        <f>IF(H6="","",IF(H6&gt;0,"개선",IF(H6&lt;0,"악화","유지")))</f>
        <v/>
      </c>
    </row>
    <row r="7">
      <c r="A7" s="2" t="inlineStr">
        <is>
          <t>20XX-04</t>
        </is>
      </c>
      <c r="B7" s="2" t="inlineStr">
        <is>
          <t>공정불량률(PPM)</t>
        </is>
      </c>
      <c r="C7" s="7" t="inlineStr">
        <is>
          <t>하향</t>
        </is>
      </c>
      <c r="D7" s="7" t="n">
        <v>500</v>
      </c>
      <c r="E7" s="7" t="n">
        <v>650</v>
      </c>
      <c r="F7" s="10">
        <f>IF(OR(D7="",E7=""),"",IF(C7="하향",IF(E7=0,2,MIN(D7/E7,2)),IF(D7=0,"",MIN(E7/D7,2))))</f>
        <v/>
      </c>
      <c r="G7" s="2">
        <f>IF(F7="","",IF(F7&gt;=1,"달성",IF(F7&gt;=0.9,"주의","미달")))</f>
        <v/>
      </c>
      <c r="H7" s="14">
        <f>IF(OR(F7="",F6=""),"",(F7-F6)*100)</f>
        <v/>
      </c>
      <c r="I7" s="2">
        <f>IF(H7="","",IF(H7&gt;0,"개선",IF(H7&lt;0,"악화","유지")))</f>
        <v/>
      </c>
    </row>
    <row r="8">
      <c r="A8" s="4" t="inlineStr">
        <is>
          <t>20XX-05</t>
        </is>
      </c>
      <c r="B8" s="4" t="inlineStr">
        <is>
          <t>공정불량률(PPM)</t>
        </is>
      </c>
      <c r="C8" s="7" t="inlineStr">
        <is>
          <t>하향</t>
        </is>
      </c>
      <c r="D8" s="7" t="n">
        <v>500</v>
      </c>
      <c r="E8" s="7" t="n">
        <v>600</v>
      </c>
      <c r="F8" s="8">
        <f>IF(OR(D8="",E8=""),"",IF(C8="하향",IF(E8=0,2,MIN(D8/E8,2)),IF(D8=0,"",MIN(E8/D8,2))))</f>
        <v/>
      </c>
      <c r="G8" s="4">
        <f>IF(F8="","",IF(F8&gt;=1,"달성",IF(F8&gt;=0.9,"주의","미달")))</f>
        <v/>
      </c>
      <c r="H8" s="13">
        <f>IF(OR(F8="",F7=""),"",(F8-F7)*100)</f>
        <v/>
      </c>
      <c r="I8" s="4">
        <f>IF(H8="","",IF(H8&gt;0,"개선",IF(H8&lt;0,"악화","유지")))</f>
        <v/>
      </c>
    </row>
    <row r="9">
      <c r="A9" s="2" t="inlineStr">
        <is>
          <t>20XX-06</t>
        </is>
      </c>
      <c r="B9" s="2" t="inlineStr">
        <is>
          <t>공정불량률(PPM)</t>
        </is>
      </c>
      <c r="C9" s="7" t="inlineStr">
        <is>
          <t>하향</t>
        </is>
      </c>
      <c r="D9" s="7" t="n">
        <v>500</v>
      </c>
      <c r="E9" s="7" t="n">
        <v>560</v>
      </c>
      <c r="F9" s="10">
        <f>IF(OR(D9="",E9=""),"",IF(C9="하향",IF(E9=0,2,MIN(D9/E9,2)),IF(D9=0,"",MIN(E9/D9,2))))</f>
        <v/>
      </c>
      <c r="G9" s="2">
        <f>IF(F9="","",IF(F9&gt;=1,"달성",IF(F9&gt;=0.9,"주의","미달")))</f>
        <v/>
      </c>
      <c r="H9" s="14">
        <f>IF(OR(F9="",F8=""),"",(F9-F8)*100)</f>
        <v/>
      </c>
      <c r="I9" s="2">
        <f>IF(H9="","",IF(H9&gt;0,"개선",IF(H9&lt;0,"악화","유지")))</f>
        <v/>
      </c>
    </row>
    <row r="10">
      <c r="A10" s="4" t="inlineStr">
        <is>
          <t>20XX-07</t>
        </is>
      </c>
      <c r="B10" s="4" t="inlineStr">
        <is>
          <t>공정불량률(PPM)</t>
        </is>
      </c>
      <c r="C10" s="7" t="inlineStr">
        <is>
          <t>하향</t>
        </is>
      </c>
      <c r="D10" s="7" t="n">
        <v>500</v>
      </c>
      <c r="E10" s="7" t="n">
        <v>540</v>
      </c>
      <c r="F10" s="8">
        <f>IF(OR(D10="",E10=""),"",IF(C10="하향",IF(E10=0,2,MIN(D10/E10,2)),IF(D10=0,"",MIN(E10/D10,2))))</f>
        <v/>
      </c>
      <c r="G10" s="4">
        <f>IF(F10="","",IF(F10&gt;=1,"달성",IF(F10&gt;=0.9,"주의","미달")))</f>
        <v/>
      </c>
      <c r="H10" s="13">
        <f>IF(OR(F10="",F9=""),"",(F10-F9)*100)</f>
        <v/>
      </c>
      <c r="I10" s="4">
        <f>IF(H10="","",IF(H10&gt;0,"개선",IF(H10&lt;0,"악화","유지")))</f>
        <v/>
      </c>
    </row>
    <row r="11">
      <c r="A11" s="2" t="inlineStr">
        <is>
          <t>20XX-08</t>
        </is>
      </c>
      <c r="B11" s="2" t="inlineStr">
        <is>
          <t>공정불량률(PPM)</t>
        </is>
      </c>
      <c r="C11" s="7" t="inlineStr">
        <is>
          <t>하향</t>
        </is>
      </c>
      <c r="D11" s="7" t="n">
        <v>500</v>
      </c>
      <c r="E11" s="7" t="n">
        <v>520</v>
      </c>
      <c r="F11" s="10">
        <f>IF(OR(D11="",E11=""),"",IF(C11="하향",IF(E11=0,2,MIN(D11/E11,2)),IF(D11=0,"",MIN(E11/D11,2))))</f>
        <v/>
      </c>
      <c r="G11" s="2">
        <f>IF(F11="","",IF(F11&gt;=1,"달성",IF(F11&gt;=0.9,"주의","미달")))</f>
        <v/>
      </c>
      <c r="H11" s="14">
        <f>IF(OR(F11="",F10=""),"",(F11-F10)*100)</f>
        <v/>
      </c>
      <c r="I11" s="2">
        <f>IF(H11="","",IF(H11&gt;0,"개선",IF(H11&lt;0,"악화","유지")))</f>
        <v/>
      </c>
    </row>
    <row r="12">
      <c r="A12" s="4" t="inlineStr">
        <is>
          <t>20XX-09</t>
        </is>
      </c>
      <c r="B12" s="4" t="inlineStr">
        <is>
          <t>공정불량률(PPM)</t>
        </is>
      </c>
      <c r="C12" s="7" t="inlineStr">
        <is>
          <t>하향</t>
        </is>
      </c>
      <c r="D12" s="7" t="n">
        <v>500</v>
      </c>
      <c r="E12" s="7" t="n">
        <v>500</v>
      </c>
      <c r="F12" s="8">
        <f>IF(OR(D12="",E12=""),"",IF(C12="하향",IF(E12=0,2,MIN(D12/E12,2)),IF(D12=0,"",MIN(E12/D12,2))))</f>
        <v/>
      </c>
      <c r="G12" s="4">
        <f>IF(F12="","",IF(F12&gt;=1,"달성",IF(F12&gt;=0.9,"주의","미달")))</f>
        <v/>
      </c>
      <c r="H12" s="13">
        <f>IF(OR(F12="",F11=""),"",(F12-F11)*100)</f>
        <v/>
      </c>
      <c r="I12" s="4">
        <f>IF(H12="","",IF(H12&gt;0,"개선",IF(H12&lt;0,"악화","유지")))</f>
        <v/>
      </c>
    </row>
    <row r="13">
      <c r="A13" s="2" t="inlineStr">
        <is>
          <t>20XX-10</t>
        </is>
      </c>
      <c r="B13" s="2" t="inlineStr">
        <is>
          <t>공정불량률(PPM)</t>
        </is>
      </c>
      <c r="C13" s="7" t="inlineStr">
        <is>
          <t>하향</t>
        </is>
      </c>
      <c r="D13" s="7" t="n">
        <v>500</v>
      </c>
      <c r="E13" s="7" t="n">
        <v>480</v>
      </c>
      <c r="F13" s="10">
        <f>IF(OR(D13="",E13=""),"",IF(C13="하향",IF(E13=0,2,MIN(D13/E13,2)),IF(D13=0,"",MIN(E13/D13,2))))</f>
        <v/>
      </c>
      <c r="G13" s="2">
        <f>IF(F13="","",IF(F13&gt;=1,"달성",IF(F13&gt;=0.9,"주의","미달")))</f>
        <v/>
      </c>
      <c r="H13" s="14">
        <f>IF(OR(F13="",F12=""),"",(F13-F12)*100)</f>
        <v/>
      </c>
      <c r="I13" s="2">
        <f>IF(H13="","",IF(H13&gt;0,"개선",IF(H13&lt;0,"악화","유지")))</f>
        <v/>
      </c>
    </row>
    <row r="14">
      <c r="A14" s="4" t="inlineStr">
        <is>
          <t>20XX-11</t>
        </is>
      </c>
      <c r="B14" s="4" t="inlineStr">
        <is>
          <t>공정불량률(PPM)</t>
        </is>
      </c>
      <c r="C14" s="7" t="inlineStr">
        <is>
          <t>하향</t>
        </is>
      </c>
      <c r="D14" s="7" t="n">
        <v>500</v>
      </c>
      <c r="E14" s="7" t="n">
        <v>460</v>
      </c>
      <c r="F14" s="8">
        <f>IF(OR(D14="",E14=""),"",IF(C14="하향",IF(E14=0,2,MIN(D14/E14,2)),IF(D14=0,"",MIN(E14/D14,2))))</f>
        <v/>
      </c>
      <c r="G14" s="4">
        <f>IF(F14="","",IF(F14&gt;=1,"달성",IF(F14&gt;=0.9,"주의","미달")))</f>
        <v/>
      </c>
      <c r="H14" s="13">
        <f>IF(OR(F14="",F13=""),"",(F14-F13)*100)</f>
        <v/>
      </c>
      <c r="I14" s="4">
        <f>IF(H14="","",IF(H14&gt;0,"개선",IF(H14&lt;0,"악화","유지")))</f>
        <v/>
      </c>
    </row>
    <row r="15">
      <c r="A15" s="2" t="inlineStr">
        <is>
          <t>20XX-12</t>
        </is>
      </c>
      <c r="B15" s="2" t="inlineStr">
        <is>
          <t>공정불량률(PPM)</t>
        </is>
      </c>
      <c r="C15" s="7" t="inlineStr">
        <is>
          <t>하향</t>
        </is>
      </c>
      <c r="D15" s="7" t="n">
        <v>500</v>
      </c>
      <c r="E15" s="7" t="n">
        <v>450</v>
      </c>
      <c r="F15" s="10">
        <f>IF(OR(D15="",E15=""),"",IF(C15="하향",IF(E15=0,2,MIN(D15/E15,2)),IF(D15=0,"",MIN(E15/D15,2))))</f>
        <v/>
      </c>
      <c r="G15" s="2">
        <f>IF(F15="","",IF(F15&gt;=1,"달성",IF(F15&gt;=0.9,"주의","미달")))</f>
        <v/>
      </c>
      <c r="H15" s="14">
        <f>IF(OR(F15="",F14=""),"",(F15-F14)*100)</f>
        <v/>
      </c>
      <c r="I15" s="2">
        <f>IF(H15="","",IF(H15&gt;0,"개선",IF(H15&lt;0,"악화","유지")))</f>
        <v/>
      </c>
    </row>
    <row r="16">
      <c r="A16" s="4" t="inlineStr"/>
      <c r="B16" s="4" t="inlineStr"/>
      <c r="C16" s="7" t="inlineStr"/>
      <c r="D16" s="7" t="inlineStr"/>
      <c r="E16" s="7" t="inlineStr"/>
      <c r="F16" s="8">
        <f>IF(OR(D16="",E16=""),"",IF(C16="하향",IF(E16=0,2,MIN(D16/E16,2)),IF(D16=0,"",MIN(E16/D16,2))))</f>
        <v/>
      </c>
      <c r="G16" s="4">
        <f>IF(F16="","",IF(F16&gt;=1,"달성",IF(F16&gt;=0.9,"주의","미달")))</f>
        <v/>
      </c>
      <c r="H16" s="13">
        <f>IF(OR(F16="",F15=""),"",(F16-F15)*100)</f>
        <v/>
      </c>
      <c r="I16" s="4">
        <f>IF(H16="","",IF(H16&gt;0,"개선",IF(H16&lt;0,"악화","유지")))</f>
        <v/>
      </c>
    </row>
    <row r="17">
      <c r="A17" s="2" t="inlineStr"/>
      <c r="B17" s="2" t="inlineStr"/>
      <c r="C17" s="7" t="inlineStr"/>
      <c r="D17" s="7" t="inlineStr"/>
      <c r="E17" s="7" t="inlineStr"/>
      <c r="F17" s="10">
        <f>IF(OR(D17="",E17=""),"",IF(C17="하향",IF(E17=0,2,MIN(D17/E17,2)),IF(D17=0,"",MIN(E17/D17,2))))</f>
        <v/>
      </c>
      <c r="G17" s="2">
        <f>IF(F17="","",IF(F17&gt;=1,"달성",IF(F17&gt;=0.9,"주의","미달")))</f>
        <v/>
      </c>
      <c r="H17" s="14">
        <f>IF(OR(F17="",F16=""),"",(F17-F16)*100)</f>
        <v/>
      </c>
      <c r="I17" s="2">
        <f>IF(H17="","",IF(H17&gt;0,"개선",IF(H17&lt;0,"악화","유지")))</f>
        <v/>
      </c>
    </row>
    <row r="18">
      <c r="A18" s="4" t="inlineStr"/>
      <c r="B18" s="4" t="inlineStr"/>
      <c r="C18" s="7" t="inlineStr"/>
      <c r="D18" s="7" t="inlineStr"/>
      <c r="E18" s="7" t="inlineStr"/>
      <c r="F18" s="8">
        <f>IF(OR(D18="",E18=""),"",IF(C18="하향",IF(E18=0,2,MIN(D18/E18,2)),IF(D18=0,"",MIN(E18/D18,2))))</f>
        <v/>
      </c>
      <c r="G18" s="4">
        <f>IF(F18="","",IF(F18&gt;=1,"달성",IF(F18&gt;=0.9,"주의","미달")))</f>
        <v/>
      </c>
      <c r="H18" s="13">
        <f>IF(OR(F18="",F17=""),"",(F18-F17)*100)</f>
        <v/>
      </c>
      <c r="I18" s="4">
        <f>IF(H18="","",IF(H18&gt;0,"개선",IF(H18&lt;0,"악화","유지")))</f>
        <v/>
      </c>
    </row>
    <row r="19">
      <c r="A19" s="2" t="inlineStr"/>
      <c r="B19" s="2" t="inlineStr"/>
      <c r="C19" s="7" t="inlineStr"/>
      <c r="D19" s="7" t="inlineStr"/>
      <c r="E19" s="7" t="inlineStr"/>
      <c r="F19" s="10">
        <f>IF(OR(D19="",E19=""),"",IF(C19="하향",IF(E19=0,2,MIN(D19/E19,2)),IF(D19=0,"",MIN(E19/D19,2))))</f>
        <v/>
      </c>
      <c r="G19" s="2">
        <f>IF(F19="","",IF(F19&gt;=1,"달성",IF(F19&gt;=0.9,"주의","미달")))</f>
        <v/>
      </c>
      <c r="H19" s="14">
        <f>IF(OR(F19="",F18=""),"",(F19-F18)*100)</f>
        <v/>
      </c>
      <c r="I19" s="2">
        <f>IF(H19="","",IF(H19&gt;0,"개선",IF(H19&lt;0,"악화","유지")))</f>
        <v/>
      </c>
    </row>
    <row r="20">
      <c r="A20" s="4" t="inlineStr"/>
      <c r="B20" s="4" t="inlineStr"/>
      <c r="C20" s="7" t="inlineStr"/>
      <c r="D20" s="7" t="inlineStr"/>
      <c r="E20" s="7" t="inlineStr"/>
      <c r="F20" s="8">
        <f>IF(OR(D20="",E20=""),"",IF(C20="하향",IF(E20=0,2,MIN(D20/E20,2)),IF(D20=0,"",MIN(E20/D20,2))))</f>
        <v/>
      </c>
      <c r="G20" s="4">
        <f>IF(F20="","",IF(F20&gt;=1,"달성",IF(F20&gt;=0.9,"주의","미달")))</f>
        <v/>
      </c>
      <c r="H20" s="13">
        <f>IF(OR(F20="",F19=""),"",(F20-F19)*100)</f>
        <v/>
      </c>
      <c r="I20" s="4">
        <f>IF(H20="","",IF(H20&gt;0,"개선",IF(H20&lt;0,"악화","유지")))</f>
        <v/>
      </c>
    </row>
    <row r="21">
      <c r="A21" s="2" t="inlineStr"/>
      <c r="B21" s="2" t="inlineStr"/>
      <c r="C21" s="7" t="inlineStr"/>
      <c r="D21" s="7" t="inlineStr"/>
      <c r="E21" s="7" t="inlineStr"/>
      <c r="F21" s="10">
        <f>IF(OR(D21="",E21=""),"",IF(C21="하향",IF(E21=0,2,MIN(D21/E21,2)),IF(D21=0,"",MIN(E21/D21,2))))</f>
        <v/>
      </c>
      <c r="G21" s="2">
        <f>IF(F21="","",IF(F21&gt;=1,"달성",IF(F21&gt;=0.9,"주의","미달")))</f>
        <v/>
      </c>
      <c r="H21" s="14">
        <f>IF(OR(F21="",F20=""),"",(F21-F20)*100)</f>
        <v/>
      </c>
      <c r="I21" s="2">
        <f>IF(H21="","",IF(H21&gt;0,"개선",IF(H21&lt;0,"악화","유지")))</f>
        <v/>
      </c>
    </row>
    <row r="22">
      <c r="A22" s="4" t="inlineStr"/>
      <c r="B22" s="4" t="inlineStr"/>
      <c r="C22" s="7" t="inlineStr"/>
      <c r="D22" s="7" t="inlineStr"/>
      <c r="E22" s="7" t="inlineStr"/>
      <c r="F22" s="8">
        <f>IF(OR(D22="",E22=""),"",IF(C22="하향",IF(E22=0,2,MIN(D22/E22,2)),IF(D22=0,"",MIN(E22/D22,2))))</f>
        <v/>
      </c>
      <c r="G22" s="4">
        <f>IF(F22="","",IF(F22&gt;=1,"달성",IF(F22&gt;=0.9,"주의","미달")))</f>
        <v/>
      </c>
      <c r="H22" s="13">
        <f>IF(OR(F22="",F21=""),"",(F22-F21)*100)</f>
        <v/>
      </c>
      <c r="I22" s="4">
        <f>IF(H22="","",IF(H22&gt;0,"개선",IF(H22&lt;0,"악화","유지")))</f>
        <v/>
      </c>
    </row>
    <row r="23">
      <c r="A23" s="2" t="inlineStr"/>
      <c r="B23" s="2" t="inlineStr"/>
      <c r="C23" s="7" t="inlineStr"/>
      <c r="D23" s="7" t="inlineStr"/>
      <c r="E23" s="7" t="inlineStr"/>
      <c r="F23" s="10">
        <f>IF(OR(D23="",E23=""),"",IF(C23="하향",IF(E23=0,2,MIN(D23/E23,2)),IF(D23=0,"",MIN(E23/D23,2))))</f>
        <v/>
      </c>
      <c r="G23" s="2">
        <f>IF(F23="","",IF(F23&gt;=1,"달성",IF(F23&gt;=0.9,"주의","미달")))</f>
        <v/>
      </c>
      <c r="H23" s="14">
        <f>IF(OR(F23="",F22=""),"",(F23-F22)*100)</f>
        <v/>
      </c>
      <c r="I23" s="2">
        <f>IF(H23="","",IF(H23&gt;0,"개선",IF(H23&lt;0,"악화","유지")))</f>
        <v/>
      </c>
    </row>
    <row r="24">
      <c r="A24" s="4" t="inlineStr"/>
      <c r="B24" s="4" t="inlineStr"/>
      <c r="C24" s="7" t="inlineStr"/>
      <c r="D24" s="7" t="inlineStr"/>
      <c r="E24" s="7" t="inlineStr"/>
      <c r="F24" s="8">
        <f>IF(OR(D24="",E24=""),"",IF(C24="하향",IF(E24=0,2,MIN(D24/E24,2)),IF(D24=0,"",MIN(E24/D24,2))))</f>
        <v/>
      </c>
      <c r="G24" s="4">
        <f>IF(F24="","",IF(F24&gt;=1,"달성",IF(F24&gt;=0.9,"주의","미달")))</f>
        <v/>
      </c>
      <c r="H24" s="13">
        <f>IF(OR(F24="",F23=""),"",(F24-F23)*100)</f>
        <v/>
      </c>
      <c r="I24" s="4">
        <f>IF(H24="","",IF(H24&gt;0,"개선",IF(H24&lt;0,"악화","유지")))</f>
        <v/>
      </c>
    </row>
    <row r="25">
      <c r="A25" s="2" t="inlineStr"/>
      <c r="B25" s="2" t="inlineStr"/>
      <c r="C25" s="7" t="inlineStr"/>
      <c r="D25" s="7" t="inlineStr"/>
      <c r="E25" s="7" t="inlineStr"/>
      <c r="F25" s="10">
        <f>IF(OR(D25="",E25=""),"",IF(C25="하향",IF(E25=0,2,MIN(D25/E25,2)),IF(D25=0,"",MIN(E25/D25,2))))</f>
        <v/>
      </c>
      <c r="G25" s="2">
        <f>IF(F25="","",IF(F25&gt;=1,"달성",IF(F25&gt;=0.9,"주의","미달")))</f>
        <v/>
      </c>
      <c r="H25" s="14">
        <f>IF(OR(F25="",F24=""),"",(F25-F24)*100)</f>
        <v/>
      </c>
      <c r="I25" s="2">
        <f>IF(H25="","",IF(H25&gt;0,"개선",IF(H25&lt;0,"악화","유지")))</f>
        <v/>
      </c>
    </row>
    <row r="26">
      <c r="A26" s="4" t="inlineStr"/>
      <c r="B26" s="4" t="inlineStr"/>
      <c r="C26" s="7" t="inlineStr"/>
      <c r="D26" s="7" t="inlineStr"/>
      <c r="E26" s="7" t="inlineStr"/>
      <c r="F26" s="8">
        <f>IF(OR(D26="",E26=""),"",IF(C26="하향",IF(E26=0,2,MIN(D26/E26,2)),IF(D26=0,"",MIN(E26/D26,2))))</f>
        <v/>
      </c>
      <c r="G26" s="4">
        <f>IF(F26="","",IF(F26&gt;=1,"달성",IF(F26&gt;=0.9,"주의","미달")))</f>
        <v/>
      </c>
      <c r="H26" s="13">
        <f>IF(OR(F26="",F25=""),"",(F26-F25)*100)</f>
        <v/>
      </c>
      <c r="I26" s="4">
        <f>IF(H26="","",IF(H26&gt;0,"개선",IF(H26&lt;0,"악화","유지")))</f>
        <v/>
      </c>
    </row>
    <row r="27">
      <c r="A27" s="2" t="inlineStr"/>
      <c r="B27" s="2" t="inlineStr"/>
      <c r="C27" s="7" t="inlineStr"/>
      <c r="D27" s="7" t="inlineStr"/>
      <c r="E27" s="7" t="inlineStr"/>
      <c r="F27" s="10">
        <f>IF(OR(D27="",E27=""),"",IF(C27="하향",IF(E27=0,2,MIN(D27/E27,2)),IF(D27=0,"",MIN(E27/D27,2))))</f>
        <v/>
      </c>
      <c r="G27" s="2">
        <f>IF(F27="","",IF(F27&gt;=1,"달성",IF(F27&gt;=0.9,"주의","미달")))</f>
        <v/>
      </c>
      <c r="H27" s="14">
        <f>IF(OR(F27="",F26=""),"",(F27-F26)*100)</f>
        <v/>
      </c>
      <c r="I27" s="2">
        <f>IF(H27="","",IF(H27&gt;0,"개선",IF(H27&lt;0,"악화","유지")))</f>
        <v/>
      </c>
    </row>
  </sheetData>
  <autoFilter ref="A3:I27"/>
  <mergeCells count="2">
    <mergeCell ref="A1:I1"/>
    <mergeCell ref="A2:I2"/>
  </mergeCells>
  <dataValidations count="1">
    <dataValidation sqref="C4:C27" showDropDown="0" showInputMessage="0" showErrorMessage="0" allowBlank="1" type="list">
      <formula1>"상향,하향"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8" customWidth="1" min="2" max="2"/>
    <col width="21" customWidth="1" min="3" max="3"/>
    <col width="35" customWidth="1" min="4" max="4"/>
    <col width="44" customWidth="1" min="5" max="5"/>
    <col width="10" customWidth="1" min="6" max="6"/>
    <col width="10" customWidth="1" min="7" max="7"/>
    <col width="14" customWidth="1" min="8" max="8"/>
    <col width="15" customWidth="1" min="9" max="9"/>
    <col width="10" customWidth="1" min="10" max="10"/>
    <col width="17" customWidth="1" min="11" max="11"/>
  </cols>
  <sheetData>
    <row r="1">
      <c r="A1" s="1" t="inlineStr">
        <is>
          <t>미달 KPI 개선조치 추적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6" t="n"/>
    </row>
    <row r="3">
      <c r="A3" s="3" t="inlineStr">
        <is>
          <t>조치ID</t>
        </is>
      </c>
      <c r="B3" s="3" t="inlineStr">
        <is>
          <t>대상 KPI</t>
        </is>
      </c>
      <c r="C3" s="3" t="inlineStr">
        <is>
          <t>미달 판정 기간</t>
        </is>
      </c>
      <c r="D3" s="3" t="inlineStr">
        <is>
          <t>원인분석</t>
        </is>
      </c>
      <c r="E3" s="3" t="inlineStr">
        <is>
          <t>개선조치</t>
        </is>
      </c>
      <c r="F3" s="3" t="inlineStr">
        <is>
          <t>담당자</t>
        </is>
      </c>
      <c r="G3" s="3" t="inlineStr">
        <is>
          <t>목표 달성률</t>
        </is>
      </c>
      <c r="H3" s="3" t="inlineStr">
        <is>
          <t>완료기한</t>
        </is>
      </c>
      <c r="I3" s="3" t="inlineStr">
        <is>
          <t>실적 달성률</t>
        </is>
      </c>
      <c r="J3" s="3" t="inlineStr">
        <is>
          <t>상태</t>
        </is>
      </c>
      <c r="K3" s="3" t="inlineStr">
        <is>
          <t>비고</t>
        </is>
      </c>
    </row>
    <row r="4">
      <c r="A4" s="4" t="inlineStr">
        <is>
          <t>KA-001</t>
        </is>
      </c>
      <c r="B4" s="4" t="inlineStr">
        <is>
          <t>KPI-03 공정불량률</t>
        </is>
      </c>
      <c r="C4" s="4" t="inlineStr">
        <is>
          <t>20XX-01 ~ 20XX-12</t>
        </is>
      </c>
      <c r="D4" s="4" t="inlineStr">
        <is>
          <t>자재 로트 변경 시 초물검사 기준 부재로 치수 산포 확대</t>
        </is>
      </c>
      <c r="E4" s="4" t="inlineStr">
        <is>
          <t>자재 변경 시 초물검사 3개 필수 규정 신설, 변경관리 절차서 개정, 작업자 재교육</t>
        </is>
      </c>
      <c r="F4" s="4" t="inlineStr">
        <is>
          <t>생산팀장</t>
        </is>
      </c>
      <c r="G4" s="4" t="inlineStr">
        <is>
          <t>100%</t>
        </is>
      </c>
      <c r="H4" s="4" t="inlineStr">
        <is>
          <t>20XX-09-30</t>
        </is>
      </c>
      <c r="I4" s="4" t="inlineStr">
        <is>
          <t>90%(450PPM)</t>
        </is>
      </c>
      <c r="J4" s="4" t="inlineStr">
        <is>
          <t>진행</t>
        </is>
      </c>
      <c r="K4" s="4" t="inlineStr">
        <is>
          <t>4분기 추세 개선 확인</t>
        </is>
      </c>
    </row>
    <row r="5">
      <c r="A5" s="2" t="inlineStr">
        <is>
          <t>KA-002</t>
        </is>
      </c>
      <c r="B5" s="2" t="inlineStr">
        <is>
          <t>KPI-06 고객불만 건수</t>
        </is>
      </c>
      <c r="C5" s="2" t="inlineStr">
        <is>
          <t>20XX-01 ~ 20XX-07</t>
        </is>
      </c>
      <c r="D5" s="2" t="inlineStr">
        <is>
          <t>제품군별 포장기준 미구분으로 운송 중 파손 불만 반복</t>
        </is>
      </c>
      <c r="E5" s="2" t="inlineStr">
        <is>
          <t>제품군별 포장기준서 분리 제정, 운송업체 취급기준 합의서 체결</t>
        </is>
      </c>
      <c r="F5" s="2" t="inlineStr">
        <is>
          <t>품질책임자</t>
        </is>
      </c>
      <c r="G5" s="2" t="inlineStr">
        <is>
          <t>100%</t>
        </is>
      </c>
      <c r="H5" s="2" t="inlineStr">
        <is>
          <t>20XX-10-31</t>
        </is>
      </c>
      <c r="I5" s="2" t="inlineStr">
        <is>
          <t>91%(2.2건)</t>
        </is>
      </c>
      <c r="J5" s="2" t="inlineStr">
        <is>
          <t>진행</t>
        </is>
      </c>
      <c r="K5" s="2" t="inlineStr">
        <is>
          <t>파손 불만 별도 추적 중</t>
        </is>
      </c>
    </row>
    <row r="6">
      <c r="A6" s="4" t="inlineStr">
        <is>
          <t>KA-003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>
        <is>
          <t>진행</t>
        </is>
      </c>
      <c r="K6" s="4" t="inlineStr"/>
    </row>
    <row r="7">
      <c r="A7" s="2" t="inlineStr">
        <is>
          <t>KA-004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>
        <is>
          <t>진행</t>
        </is>
      </c>
      <c r="K7" s="2" t="inlineStr"/>
    </row>
    <row r="8">
      <c r="A8" s="4" t="inlineStr">
        <is>
          <t>KA-005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>
        <is>
          <t>진행</t>
        </is>
      </c>
      <c r="K8" s="4" t="inlineStr"/>
    </row>
    <row r="9">
      <c r="A9" s="2" t="inlineStr">
        <is>
          <t>KA-006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>
        <is>
          <t>진행</t>
        </is>
      </c>
      <c r="K9" s="2" t="inlineStr"/>
    </row>
    <row r="10">
      <c r="A10" s="4" t="inlineStr">
        <is>
          <t>KA-007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>
        <is>
          <t>진행</t>
        </is>
      </c>
      <c r="K10" s="4" t="inlineStr"/>
    </row>
    <row r="11">
      <c r="A11" s="2" t="inlineStr">
        <is>
          <t>KA-008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>
        <is>
          <t>진행</t>
        </is>
      </c>
      <c r="K11" s="2" t="inlineStr"/>
    </row>
    <row r="12">
      <c r="A12" s="4" t="inlineStr">
        <is>
          <t>KA-009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>
        <is>
          <t>진행</t>
        </is>
      </c>
      <c r="K12" s="4" t="inlineStr"/>
    </row>
    <row r="13">
      <c r="A13" s="2" t="inlineStr">
        <is>
          <t>KA-010</t>
        </is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>
        <is>
          <t>진행</t>
        </is>
      </c>
      <c r="K13" s="2" t="inlineStr"/>
    </row>
    <row r="14">
      <c r="A14" s="4" t="inlineStr">
        <is>
          <t>KA-011</t>
        </is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>
        <is>
          <t>진행</t>
        </is>
      </c>
      <c r="K14" s="4" t="inlineStr"/>
    </row>
    <row r="15">
      <c r="A15" s="2" t="inlineStr">
        <is>
          <t>KA-012</t>
        </is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>
        <is>
          <t>진행</t>
        </is>
      </c>
      <c r="K15" s="2" t="inlineStr"/>
    </row>
    <row r="16">
      <c r="A16" s="4" t="inlineStr">
        <is>
          <t>KA-013</t>
        </is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>
        <is>
          <t>진행</t>
        </is>
      </c>
      <c r="K16" s="4" t="inlineStr"/>
    </row>
    <row r="17">
      <c r="A17" s="2" t="inlineStr">
        <is>
          <t>KA-014</t>
        </is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>
        <is>
          <t>진행</t>
        </is>
      </c>
      <c r="K17" s="2" t="inlineStr"/>
    </row>
    <row r="18">
      <c r="A18" s="4" t="inlineStr">
        <is>
          <t>KA-015</t>
        </is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>
        <is>
          <t>진행</t>
        </is>
      </c>
      <c r="K18" s="4" t="inlineStr"/>
    </row>
    <row r="19">
      <c r="A19" s="2" t="inlineStr">
        <is>
          <t>KA-016</t>
        </is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>
        <is>
          <t>진행</t>
        </is>
      </c>
      <c r="K19" s="2" t="inlineStr"/>
    </row>
    <row r="20">
      <c r="A20" s="4" t="inlineStr">
        <is>
          <t>KA-017</t>
        </is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>
        <is>
          <t>진행</t>
        </is>
      </c>
      <c r="K20" s="4" t="inlineStr"/>
    </row>
    <row r="21">
      <c r="A21" s="2" t="inlineStr">
        <is>
          <t>KA-018</t>
        </is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>
        <is>
          <t>진행</t>
        </is>
      </c>
      <c r="K21" s="2" t="inlineStr"/>
    </row>
    <row r="22">
      <c r="A22" s="4" t="inlineStr">
        <is>
          <t>KA-019</t>
        </is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>
        <is>
          <t>진행</t>
        </is>
      </c>
      <c r="K22" s="4" t="inlineStr"/>
    </row>
    <row r="23">
      <c r="A23" s="2" t="inlineStr">
        <is>
          <t>KA-020</t>
        </is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>
        <is>
          <t>진행</t>
        </is>
      </c>
      <c r="K23" s="2" t="inlineStr"/>
    </row>
  </sheetData>
  <autoFilter ref="A3:K23"/>
  <mergeCells count="2">
    <mergeCell ref="A2:K2"/>
    <mergeCell ref="A1:K1"/>
  </mergeCells>
  <dataValidations count="1">
    <dataValidation sqref="J4:J23" showDropDown="0" showInputMessage="0" showErrorMessage="0" allowBlank="1" type="list">
      <formula1>"진행,완료,지연"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